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7040" windowHeight="16110"/>
  </bookViews>
  <sheets>
    <sheet name="j80-events" sheetId="1" r:id="rId1"/>
  </sheets>
  <calcPr calcId="145621"/>
</workbook>
</file>

<file path=xl/calcChain.xml><?xml version="1.0" encoding="utf-8"?>
<calcChain xmlns="http://schemas.openxmlformats.org/spreadsheetml/2006/main">
  <c r="A32" i="1" l="1"/>
  <c r="D29" i="1"/>
  <c r="G28" i="1"/>
  <c r="E28" i="1"/>
  <c r="C28" i="1" s="1"/>
  <c r="A28" i="1"/>
  <c r="E15" i="1" l="1"/>
  <c r="C15" i="1" s="1"/>
  <c r="G15" i="1"/>
  <c r="D16" i="1"/>
  <c r="A16" i="1" s="1"/>
  <c r="A15" i="1"/>
  <c r="A10" i="1"/>
  <c r="A11" i="1"/>
  <c r="A12" i="1"/>
  <c r="A13" i="1"/>
  <c r="A14" i="1"/>
  <c r="A9" i="1"/>
  <c r="C10" i="1"/>
  <c r="C11" i="1"/>
  <c r="C12" i="1"/>
  <c r="C32" i="1"/>
  <c r="C13" i="1"/>
  <c r="C14" i="1"/>
  <c r="C9" i="1"/>
  <c r="A8" i="1"/>
  <c r="B8" i="1"/>
  <c r="G16" i="1" l="1"/>
  <c r="E16" i="1"/>
  <c r="C16" i="1" s="1"/>
  <c r="D17" i="1"/>
  <c r="D18" i="1" l="1"/>
  <c r="G17" i="1"/>
  <c r="E17" i="1"/>
  <c r="C17" i="1" s="1"/>
  <c r="A17" i="1"/>
  <c r="E18" i="1" l="1"/>
  <c r="C18" i="1" s="1"/>
  <c r="G18" i="1"/>
  <c r="D19" i="1"/>
  <c r="A18" i="1"/>
  <c r="G19" i="1" l="1"/>
  <c r="E19" i="1"/>
  <c r="C19" i="1" s="1"/>
  <c r="A19" i="1"/>
  <c r="D20" i="1"/>
  <c r="G20" i="1" l="1"/>
  <c r="E20" i="1"/>
  <c r="C20" i="1" s="1"/>
  <c r="A20" i="1"/>
  <c r="D21" i="1"/>
  <c r="G21" i="1" l="1"/>
  <c r="E21" i="1"/>
  <c r="C21" i="1" s="1"/>
  <c r="A21" i="1"/>
  <c r="D22" i="1"/>
  <c r="D23" i="1" s="1"/>
  <c r="G22" i="1" l="1"/>
  <c r="E22" i="1"/>
  <c r="C22" i="1" s="1"/>
  <c r="G23" i="1"/>
  <c r="E23" i="1"/>
  <c r="C23" i="1" s="1"/>
  <c r="D24" i="1"/>
  <c r="A23" i="1"/>
  <c r="A22" i="1"/>
  <c r="G24" i="1" l="1"/>
  <c r="E24" i="1"/>
  <c r="C24" i="1" s="1"/>
  <c r="D25" i="1"/>
  <c r="A24" i="1"/>
  <c r="G25" i="1" l="1"/>
  <c r="E25" i="1"/>
  <c r="C25" i="1" s="1"/>
  <c r="A25" i="1"/>
  <c r="D26" i="1"/>
  <c r="G26" i="1" l="1"/>
  <c r="E26" i="1"/>
  <c r="C26" i="1" s="1"/>
  <c r="D27" i="1"/>
  <c r="A26" i="1"/>
  <c r="G27" i="1" l="1"/>
  <c r="E27" i="1"/>
  <c r="C27" i="1" s="1"/>
  <c r="A27" i="1"/>
  <c r="G29" i="1" l="1"/>
  <c r="E29" i="1"/>
  <c r="C29" i="1" s="1"/>
  <c r="D30" i="1"/>
  <c r="A29" i="1"/>
  <c r="G30" i="1" l="1"/>
  <c r="E30" i="1"/>
  <c r="C30" i="1" s="1"/>
  <c r="A30" i="1"/>
  <c r="D31" i="1"/>
  <c r="G31" i="1" l="1"/>
  <c r="E31" i="1"/>
  <c r="C31" i="1" s="1"/>
  <c r="A31" i="1"/>
</calcChain>
</file>

<file path=xl/sharedStrings.xml><?xml version="1.0" encoding="utf-8"?>
<sst xmlns="http://schemas.openxmlformats.org/spreadsheetml/2006/main" count="119" uniqueCount="71">
  <si>
    <t># lines starting with # are ignored</t>
  </si>
  <si>
    <t>start</t>
  </si>
  <si>
    <t>end</t>
  </si>
  <si>
    <t>type</t>
  </si>
  <si>
    <t>j80</t>
  </si>
  <si>
    <t>gathering</t>
  </si>
  <si>
    <t>displaydate</t>
  </si>
  <si>
    <t>actual_start</t>
  </si>
  <si>
    <t>actual_end</t>
  </si>
  <si>
    <t># start is computed by excel as 7 days before actual_start</t>
  </si>
  <si>
    <t>j80class</t>
  </si>
  <si>
    <t># for us type can be: j80, phrf, j80class (for circuit/class regattas)</t>
  </si>
  <si>
    <t>description</t>
  </si>
  <si>
    <t>url</t>
  </si>
  <si>
    <t>series</t>
  </si>
  <si>
    <t>number</t>
  </si>
  <si>
    <t>j80event</t>
  </si>
  <si>
    <t>SpringSeries</t>
  </si>
  <si>
    <t>SummerSeries</t>
  </si>
  <si>
    <t>FallSeries</t>
  </si>
  <si>
    <t># J80 Fleet 1  Schedule</t>
  </si>
  <si>
    <r>
      <t xml:space="preserve"># </t>
    </r>
    <r>
      <rPr>
        <b/>
        <i/>
        <sz val="10"/>
        <rFont val="Arial"/>
        <family val="2"/>
      </rPr>
      <t>PLEASE ENTER DATA IN THE GREY COLUMNS</t>
    </r>
  </si>
  <si>
    <t># when to show on web</t>
  </si>
  <si>
    <t>when to stop showing</t>
  </si>
  <si>
    <t>actual event start</t>
  </si>
  <si>
    <t>actual event end</t>
  </si>
  <si>
    <t>date format to display on web</t>
  </si>
  <si>
    <t>TBD</t>
  </si>
  <si>
    <t>April 29th,30th,May 1st</t>
  </si>
  <si>
    <t xml:space="preserve">NOOD Regatta, Annapolis, MD           </t>
  </si>
  <si>
    <t>Eastport Yacht Club, Annapolis MD</t>
  </si>
  <si>
    <t>June 4th-5th Sat.-Sun.</t>
  </si>
  <si>
    <t>Cedar Point One Design Regatta</t>
  </si>
  <si>
    <t>Cedar Point Yacht Club, Westport, CT.</t>
  </si>
  <si>
    <t>July 8th - 10th, Fri - Sat.- Sun.</t>
  </si>
  <si>
    <t xml:space="preserve">Sail Newport Regatta, Newport, RI         </t>
  </si>
  <si>
    <t>Sail Newport Sailing Center, Newport, R.I.</t>
  </si>
  <si>
    <t>August 5th - 7th, Fri. thru Sun.</t>
  </si>
  <si>
    <r>
      <t xml:space="preserve">Buzzards Bay Regatta, New Bedford, MA   </t>
    </r>
    <r>
      <rPr>
        <b/>
        <sz val="10"/>
        <rFont val="Arial"/>
        <family val="2"/>
      </rPr>
      <t xml:space="preserve"> </t>
    </r>
  </si>
  <si>
    <t>New Bedford Yacht Club, Padanaram, MA</t>
  </si>
  <si>
    <t>Fall Series #3 - 5:30 p.m. start</t>
  </si>
  <si>
    <t>Fall Series #4 - 5:30 p.m. start</t>
  </si>
  <si>
    <t>Fall Series #5 - 5:30 p.m. start</t>
  </si>
  <si>
    <t>Fall Series #6 - 5:30 p.m. start</t>
  </si>
  <si>
    <t>J Jamboree - Lake Winnipesaukee</t>
  </si>
  <si>
    <t>Fay's Boat Yard, Gilford, NH</t>
  </si>
  <si>
    <t>Sept. 29th - Oct. 2nd  Thur. - Sun.</t>
  </si>
  <si>
    <t>J80 North American Championship, Larchmont, NY</t>
  </si>
  <si>
    <t>Larchmont Yacht Club</t>
  </si>
  <si>
    <t>October 6th, Thursday</t>
  </si>
  <si>
    <t>Fleet 1 Awards Dinner/LWSA Annual Meeting</t>
  </si>
  <si>
    <t>Rochlis/LaVin, Varney Point</t>
  </si>
  <si>
    <t>Spring Series #1 - 6pm start</t>
  </si>
  <si>
    <t>Spring Series #2 - 6pm start</t>
  </si>
  <si>
    <t>Spring Series #3 - 6pm start</t>
  </si>
  <si>
    <t>Spring Series #4 - 6pm start</t>
  </si>
  <si>
    <t>Spring Series #5 - 6pm start</t>
  </si>
  <si>
    <t>Summer Series #1 - 6pm start</t>
  </si>
  <si>
    <t>Summer Series #2 - 6pm start</t>
  </si>
  <si>
    <t>Summer Series #3 - 6pm start</t>
  </si>
  <si>
    <t>Summer Series #4 - 6pm start</t>
  </si>
  <si>
    <t>Summer Series #5 - 6pm start</t>
  </si>
  <si>
    <t>Summer Series #6 - 6pm start</t>
  </si>
  <si>
    <t>Fall Series #1 - 6pm start</t>
  </si>
  <si>
    <t>Fall Series #2 - 6pm start</t>
  </si>
  <si>
    <t xml:space="preserve"> - no gathering - </t>
  </si>
  <si>
    <t>Pressure - Varney Point</t>
  </si>
  <si>
    <t>More Gostosa, He's Baaack - WYC</t>
  </si>
  <si>
    <t>Mullen, Welch Island</t>
  </si>
  <si>
    <t>Nickerson/Beckwith, Welch Island</t>
  </si>
  <si>
    <t>Sep 14-16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</si>
</sst>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\ hh:mm\ AM/PM;@"/>
    <numFmt numFmtId="165" formatCode="d\ mmm\ h:mm\ AM/PM"/>
    <numFmt numFmtId="166" formatCode="[$-409]d\ mmm;@"/>
    <numFmt numFmtId="167" formatCode="m/d/yy\ h:mm;@"/>
    <numFmt numFmtId="168" formatCode="mmm\ d\,\ dddd\ h:mm\ AM/PM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0" fillId="2" borderId="0" xfId="0" applyNumberFormat="1" applyFill="1"/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166" fontId="0" fillId="0" borderId="0" xfId="0" applyNumberFormat="1"/>
    <xf numFmtId="0" fontId="0" fillId="0" borderId="0" xfId="0" applyNumberFormat="1"/>
    <xf numFmtId="0" fontId="1" fillId="2" borderId="0" xfId="0" applyNumberFormat="1" applyFont="1" applyFill="1" applyAlignment="1">
      <alignment horizontal="center"/>
    </xf>
    <xf numFmtId="164" fontId="0" fillId="0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0" fillId="0" borderId="0" xfId="0" applyNumberFormat="1" applyFill="1"/>
    <xf numFmtId="165" fontId="1" fillId="0" borderId="0" xfId="0" applyNumberFormat="1" applyFont="1" applyFill="1"/>
    <xf numFmtId="165" fontId="1" fillId="0" borderId="0" xfId="0" applyNumberFormat="1" applyFont="1" applyFill="1" applyAlignment="1">
      <alignment horizontal="center"/>
    </xf>
    <xf numFmtId="167" fontId="0" fillId="0" borderId="0" xfId="0" applyNumberFormat="1"/>
    <xf numFmtId="0" fontId="2" fillId="0" borderId="0" xfId="0" applyFont="1"/>
    <xf numFmtId="167" fontId="2" fillId="0" borderId="0" xfId="0" applyNumberFormat="1" applyFon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C1" zoomScale="110" zoomScaleNormal="110" workbookViewId="0">
      <selection activeCell="J26" sqref="J26"/>
    </sheetView>
  </sheetViews>
  <sheetFormatPr defaultRowHeight="12.75" x14ac:dyDescent="0.2"/>
  <cols>
    <col min="1" max="1" width="21" style="5" customWidth="1"/>
    <col min="2" max="2" width="16.85546875" style="5" hidden="1" customWidth="1"/>
    <col min="3" max="3" width="16.85546875" style="5" customWidth="1"/>
    <col min="4" max="4" width="16.85546875" style="8" bestFit="1" customWidth="1"/>
    <col min="5" max="5" width="17.42578125" style="14" customWidth="1"/>
    <col min="6" max="6" width="12" style="17" customWidth="1"/>
    <col min="7" max="7" width="23.5703125" style="20" customWidth="1"/>
    <col min="8" max="8" width="44" style="1" customWidth="1"/>
    <col min="9" max="9" width="27.7109375" style="1" customWidth="1"/>
    <col min="10" max="10" width="9.140625" style="1"/>
    <col min="11" max="11" width="14.5703125" style="1" customWidth="1"/>
    <col min="12" max="12" width="9.140625" style="1"/>
    <col min="13" max="13" width="21.28515625" style="12" customWidth="1"/>
    <col min="14" max="14" width="16.85546875" style="11" bestFit="1" customWidth="1"/>
    <col min="15" max="15" width="19.28515625" style="11" customWidth="1"/>
  </cols>
  <sheetData>
    <row r="1" spans="1:13" x14ac:dyDescent="0.2">
      <c r="A1" s="4" t="s">
        <v>21</v>
      </c>
    </row>
    <row r="2" spans="1:13" x14ac:dyDescent="0.2">
      <c r="A2" s="5" t="s">
        <v>0</v>
      </c>
    </row>
    <row r="3" spans="1:13" x14ac:dyDescent="0.2">
      <c r="A3" s="6" t="s">
        <v>20</v>
      </c>
      <c r="B3" s="6"/>
      <c r="C3" s="6"/>
      <c r="D3" s="9"/>
      <c r="E3" s="15"/>
      <c r="F3" s="18"/>
      <c r="G3" s="21"/>
    </row>
    <row r="4" spans="1:13" x14ac:dyDescent="0.2">
      <c r="A4" s="6" t="s">
        <v>11</v>
      </c>
      <c r="B4" s="6"/>
      <c r="C4" s="6"/>
      <c r="D4" s="9"/>
      <c r="E4" s="15"/>
      <c r="F4" s="18"/>
      <c r="G4" s="21"/>
    </row>
    <row r="5" spans="1:13" x14ac:dyDescent="0.2">
      <c r="A5" s="6" t="s">
        <v>9</v>
      </c>
      <c r="B5" s="6"/>
      <c r="C5" s="6"/>
      <c r="D5" s="9"/>
      <c r="E5" s="15"/>
      <c r="F5" s="18"/>
      <c r="G5" s="22"/>
    </row>
    <row r="6" spans="1:13" x14ac:dyDescent="0.2">
      <c r="A6" s="6" t="s">
        <v>22</v>
      </c>
      <c r="B6" s="6" t="s">
        <v>23</v>
      </c>
      <c r="C6" s="6"/>
      <c r="D6" s="9" t="s">
        <v>24</v>
      </c>
      <c r="E6" s="15" t="s">
        <v>25</v>
      </c>
      <c r="F6" s="18"/>
      <c r="G6" s="21" t="s">
        <v>26</v>
      </c>
    </row>
    <row r="7" spans="1:13" x14ac:dyDescent="0.2">
      <c r="A7" s="7" t="s">
        <v>1</v>
      </c>
      <c r="B7" s="7" t="s">
        <v>2</v>
      </c>
      <c r="C7" s="7" t="s">
        <v>2</v>
      </c>
      <c r="D7" s="10" t="s">
        <v>7</v>
      </c>
      <c r="E7" s="16" t="s">
        <v>8</v>
      </c>
      <c r="F7" s="19" t="s">
        <v>3</v>
      </c>
      <c r="G7" s="22" t="s">
        <v>6</v>
      </c>
      <c r="H7" s="3" t="s">
        <v>12</v>
      </c>
      <c r="I7" s="2" t="s">
        <v>5</v>
      </c>
      <c r="J7" s="2" t="s">
        <v>13</v>
      </c>
      <c r="K7" s="1" t="s">
        <v>14</v>
      </c>
      <c r="L7" s="1" t="s">
        <v>15</v>
      </c>
      <c r="M7" s="13"/>
    </row>
    <row r="8" spans="1:13" hidden="1" x14ac:dyDescent="0.2">
      <c r="A8" s="5">
        <f t="shared" ref="A8" si="0">D8-7</f>
        <v>-7</v>
      </c>
      <c r="B8" s="5">
        <f>E8</f>
        <v>0</v>
      </c>
      <c r="F8" s="17" t="s">
        <v>4</v>
      </c>
      <c r="H8" s="2"/>
    </row>
    <row r="9" spans="1:13" x14ac:dyDescent="0.2">
      <c r="A9" s="5">
        <f t="shared" ref="A9:A32" si="1">D9-7</f>
        <v>40655</v>
      </c>
      <c r="C9" s="5">
        <f t="shared" ref="C9:C32" si="2">E9</f>
        <v>40664</v>
      </c>
      <c r="D9" s="23">
        <v>40662</v>
      </c>
      <c r="E9" s="23">
        <v>40664</v>
      </c>
      <c r="F9" t="s">
        <v>10</v>
      </c>
      <c r="G9" t="s">
        <v>28</v>
      </c>
      <c r="H9" t="s">
        <v>29</v>
      </c>
      <c r="I9" t="s">
        <v>30</v>
      </c>
      <c r="J9"/>
      <c r="K9"/>
      <c r="L9"/>
    </row>
    <row r="10" spans="1:13" x14ac:dyDescent="0.2">
      <c r="A10" s="5">
        <f t="shared" si="1"/>
        <v>40691</v>
      </c>
      <c r="C10" s="5">
        <f t="shared" si="2"/>
        <v>40700</v>
      </c>
      <c r="D10" s="23">
        <v>40698</v>
      </c>
      <c r="E10" s="23">
        <v>40700</v>
      </c>
      <c r="F10" t="s">
        <v>10</v>
      </c>
      <c r="G10" t="s">
        <v>31</v>
      </c>
      <c r="H10" t="s">
        <v>32</v>
      </c>
      <c r="I10" t="s">
        <v>33</v>
      </c>
      <c r="J10"/>
      <c r="K10"/>
      <c r="L10"/>
    </row>
    <row r="11" spans="1:13" x14ac:dyDescent="0.2">
      <c r="A11" s="5">
        <f t="shared" si="1"/>
        <v>40725</v>
      </c>
      <c r="C11" s="5">
        <f t="shared" si="2"/>
        <v>40733</v>
      </c>
      <c r="D11" s="23">
        <v>40732</v>
      </c>
      <c r="E11" s="23">
        <v>40733</v>
      </c>
      <c r="F11" t="s">
        <v>10</v>
      </c>
      <c r="G11" t="s">
        <v>34</v>
      </c>
      <c r="H11" t="s">
        <v>35</v>
      </c>
      <c r="I11" t="s">
        <v>36</v>
      </c>
      <c r="J11"/>
      <c r="K11"/>
      <c r="L11"/>
    </row>
    <row r="12" spans="1:13" x14ac:dyDescent="0.2">
      <c r="A12" s="5">
        <f t="shared" si="1"/>
        <v>40753</v>
      </c>
      <c r="C12" s="5">
        <f t="shared" si="2"/>
        <v>40761</v>
      </c>
      <c r="D12" s="23">
        <v>40760</v>
      </c>
      <c r="E12" s="23">
        <v>40761</v>
      </c>
      <c r="F12" t="s">
        <v>10</v>
      </c>
      <c r="G12" t="s">
        <v>37</v>
      </c>
      <c r="H12" t="s">
        <v>38</v>
      </c>
      <c r="I12" t="s">
        <v>39</v>
      </c>
      <c r="J12"/>
      <c r="K12"/>
      <c r="L12"/>
    </row>
    <row r="13" spans="1:13" x14ac:dyDescent="0.2">
      <c r="A13" s="5">
        <f t="shared" si="1"/>
        <v>40808</v>
      </c>
      <c r="C13" s="5">
        <f t="shared" si="2"/>
        <v>40819</v>
      </c>
      <c r="D13" s="23">
        <v>40815</v>
      </c>
      <c r="E13" s="23">
        <v>40819</v>
      </c>
      <c r="F13" t="s">
        <v>10</v>
      </c>
      <c r="G13" t="s">
        <v>46</v>
      </c>
      <c r="H13" t="s">
        <v>47</v>
      </c>
      <c r="I13" t="s">
        <v>48</v>
      </c>
      <c r="J13"/>
      <c r="K13"/>
      <c r="L13"/>
    </row>
    <row r="14" spans="1:13" x14ac:dyDescent="0.2">
      <c r="A14" s="5">
        <f t="shared" si="1"/>
        <v>40815</v>
      </c>
      <c r="C14" s="5">
        <f t="shared" si="2"/>
        <v>40823</v>
      </c>
      <c r="D14" s="23">
        <v>40822</v>
      </c>
      <c r="E14" s="23">
        <v>40823</v>
      </c>
      <c r="F14" t="s">
        <v>16</v>
      </c>
      <c r="G14" t="s">
        <v>49</v>
      </c>
      <c r="H14" t="s">
        <v>50</v>
      </c>
      <c r="I14" t="s">
        <v>27</v>
      </c>
      <c r="J14"/>
      <c r="K14"/>
      <c r="L14"/>
    </row>
    <row r="15" spans="1:13" x14ac:dyDescent="0.2">
      <c r="A15" s="5">
        <f t="shared" si="1"/>
        <v>41039.75</v>
      </c>
      <c r="C15" s="5">
        <f t="shared" si="2"/>
        <v>41047.75</v>
      </c>
      <c r="D15" s="23">
        <v>41046.75</v>
      </c>
      <c r="E15" s="23">
        <f t="shared" ref="E15:E20" si="3">D15+1</f>
        <v>41047.75</v>
      </c>
      <c r="F15" t="s">
        <v>16</v>
      </c>
      <c r="G15" s="26">
        <f t="shared" ref="G15:G31" si="4">D15</f>
        <v>41046.75</v>
      </c>
      <c r="H15" t="s">
        <v>52</v>
      </c>
      <c r="I15" s="24" t="s">
        <v>51</v>
      </c>
      <c r="J15"/>
      <c r="K15" t="s">
        <v>17</v>
      </c>
      <c r="L15">
        <v>1</v>
      </c>
    </row>
    <row r="16" spans="1:13" x14ac:dyDescent="0.2">
      <c r="A16" s="5">
        <f t="shared" si="1"/>
        <v>41046.75</v>
      </c>
      <c r="C16" s="5">
        <f t="shared" si="2"/>
        <v>41054.75</v>
      </c>
      <c r="D16" s="23">
        <f t="shared" ref="D16:D21" si="5">D15+7</f>
        <v>41053.75</v>
      </c>
      <c r="E16" s="23">
        <f t="shared" si="3"/>
        <v>41054.75</v>
      </c>
      <c r="F16" t="s">
        <v>16</v>
      </c>
      <c r="G16" s="26">
        <f t="shared" si="4"/>
        <v>41053.75</v>
      </c>
      <c r="H16" t="s">
        <v>53</v>
      </c>
      <c r="I16" t="s">
        <v>65</v>
      </c>
      <c r="J16"/>
      <c r="K16" t="s">
        <v>17</v>
      </c>
      <c r="L16">
        <v>2</v>
      </c>
    </row>
    <row r="17" spans="1:12" x14ac:dyDescent="0.2">
      <c r="A17" s="5">
        <f t="shared" si="1"/>
        <v>41053.75</v>
      </c>
      <c r="C17" s="5">
        <f t="shared" si="2"/>
        <v>41061.75</v>
      </c>
      <c r="D17" s="23">
        <f t="shared" si="5"/>
        <v>41060.75</v>
      </c>
      <c r="E17" s="23">
        <f t="shared" si="3"/>
        <v>41061.75</v>
      </c>
      <c r="F17" t="s">
        <v>16</v>
      </c>
      <c r="G17" s="26">
        <f t="shared" si="4"/>
        <v>41060.75</v>
      </c>
      <c r="H17" s="24" t="s">
        <v>54</v>
      </c>
      <c r="I17" t="s">
        <v>65</v>
      </c>
      <c r="J17"/>
      <c r="K17" t="s">
        <v>17</v>
      </c>
      <c r="L17">
        <v>4</v>
      </c>
    </row>
    <row r="18" spans="1:12" x14ac:dyDescent="0.2">
      <c r="A18" s="5">
        <f t="shared" si="1"/>
        <v>41060.75</v>
      </c>
      <c r="C18" s="5">
        <f t="shared" si="2"/>
        <v>41068.75</v>
      </c>
      <c r="D18" s="23">
        <f t="shared" si="5"/>
        <v>41067.75</v>
      </c>
      <c r="E18" s="23">
        <f t="shared" si="3"/>
        <v>41068.75</v>
      </c>
      <c r="F18" t="s">
        <v>16</v>
      </c>
      <c r="G18" s="26">
        <f t="shared" si="4"/>
        <v>41067.75</v>
      </c>
      <c r="H18" s="24" t="s">
        <v>55</v>
      </c>
      <c r="I18" t="s">
        <v>66</v>
      </c>
      <c r="J18"/>
      <c r="K18" t="s">
        <v>17</v>
      </c>
      <c r="L18">
        <v>5</v>
      </c>
    </row>
    <row r="19" spans="1:12" x14ac:dyDescent="0.2">
      <c r="A19" s="5">
        <f t="shared" si="1"/>
        <v>41067.75</v>
      </c>
      <c r="C19" s="5">
        <f t="shared" si="2"/>
        <v>41075.75</v>
      </c>
      <c r="D19" s="23">
        <f t="shared" si="5"/>
        <v>41074.75</v>
      </c>
      <c r="E19" s="23">
        <f t="shared" si="3"/>
        <v>41075.75</v>
      </c>
      <c r="F19" t="s">
        <v>16</v>
      </c>
      <c r="G19" s="26">
        <f t="shared" si="4"/>
        <v>41074.75</v>
      </c>
      <c r="H19" s="24" t="s">
        <v>56</v>
      </c>
      <c r="I19" t="s">
        <v>65</v>
      </c>
      <c r="J19"/>
      <c r="K19" t="s">
        <v>17</v>
      </c>
      <c r="L19">
        <v>6</v>
      </c>
    </row>
    <row r="20" spans="1:12" x14ac:dyDescent="0.2">
      <c r="A20" s="5">
        <f t="shared" si="1"/>
        <v>41074.75</v>
      </c>
      <c r="C20" s="5">
        <f t="shared" si="2"/>
        <v>41082.75</v>
      </c>
      <c r="D20" s="23">
        <f t="shared" si="5"/>
        <v>41081.75</v>
      </c>
      <c r="E20" s="23">
        <f t="shared" si="3"/>
        <v>41082.75</v>
      </c>
      <c r="F20" t="s">
        <v>16</v>
      </c>
      <c r="G20" s="26">
        <f t="shared" si="4"/>
        <v>41081.75</v>
      </c>
      <c r="H20" s="24" t="s">
        <v>57</v>
      </c>
      <c r="I20" t="s">
        <v>65</v>
      </c>
      <c r="J20"/>
      <c r="K20" t="s">
        <v>18</v>
      </c>
      <c r="L20">
        <v>1</v>
      </c>
    </row>
    <row r="21" spans="1:12" x14ac:dyDescent="0.2">
      <c r="A21" s="5">
        <f t="shared" si="1"/>
        <v>41081.75</v>
      </c>
      <c r="C21" s="5">
        <f t="shared" si="2"/>
        <v>41089.75</v>
      </c>
      <c r="D21" s="23">
        <f t="shared" si="5"/>
        <v>41088.75</v>
      </c>
      <c r="E21" s="23">
        <f t="shared" ref="E21:E31" si="6">D21+1</f>
        <v>41089.75</v>
      </c>
      <c r="F21" t="s">
        <v>16</v>
      </c>
      <c r="G21" s="26">
        <f t="shared" si="4"/>
        <v>41088.75</v>
      </c>
      <c r="H21" s="24" t="s">
        <v>58</v>
      </c>
      <c r="I21" t="s">
        <v>67</v>
      </c>
      <c r="J21"/>
      <c r="K21" t="s">
        <v>18</v>
      </c>
      <c r="L21">
        <v>2</v>
      </c>
    </row>
    <row r="22" spans="1:12" x14ac:dyDescent="0.2">
      <c r="A22" s="5">
        <f t="shared" si="1"/>
        <v>41088.75</v>
      </c>
      <c r="C22" s="5">
        <f t="shared" si="2"/>
        <v>41096.75</v>
      </c>
      <c r="D22" s="23">
        <f t="shared" ref="D22:D31" si="7">D21+7</f>
        <v>41095.75</v>
      </c>
      <c r="E22" s="23">
        <f t="shared" si="6"/>
        <v>41096.75</v>
      </c>
      <c r="F22" t="s">
        <v>16</v>
      </c>
      <c r="G22" s="26">
        <f t="shared" si="4"/>
        <v>41095.75</v>
      </c>
      <c r="H22" s="24" t="s">
        <v>59</v>
      </c>
      <c r="I22" t="s">
        <v>65</v>
      </c>
      <c r="J22"/>
      <c r="K22" t="s">
        <v>18</v>
      </c>
      <c r="L22">
        <v>3</v>
      </c>
    </row>
    <row r="23" spans="1:12" x14ac:dyDescent="0.2">
      <c r="A23" s="5">
        <f t="shared" si="1"/>
        <v>41095.75</v>
      </c>
      <c r="C23" s="5">
        <f t="shared" si="2"/>
        <v>41103.75</v>
      </c>
      <c r="D23" s="23">
        <f t="shared" si="7"/>
        <v>41102.75</v>
      </c>
      <c r="E23" s="23">
        <f t="shared" si="6"/>
        <v>41103.75</v>
      </c>
      <c r="F23" t="s">
        <v>16</v>
      </c>
      <c r="G23" s="26">
        <f t="shared" si="4"/>
        <v>41102.75</v>
      </c>
      <c r="H23" s="24" t="s">
        <v>60</v>
      </c>
      <c r="I23" t="s">
        <v>69</v>
      </c>
      <c r="J23"/>
      <c r="K23" t="s">
        <v>18</v>
      </c>
      <c r="L23">
        <v>4</v>
      </c>
    </row>
    <row r="24" spans="1:12" x14ac:dyDescent="0.2">
      <c r="A24" s="5">
        <f t="shared" si="1"/>
        <v>41102.75</v>
      </c>
      <c r="C24" s="5">
        <f t="shared" si="2"/>
        <v>41110.75</v>
      </c>
      <c r="D24" s="23">
        <f t="shared" si="7"/>
        <v>41109.75</v>
      </c>
      <c r="E24" s="23">
        <f t="shared" si="6"/>
        <v>41110.75</v>
      </c>
      <c r="F24" t="s">
        <v>16</v>
      </c>
      <c r="G24" s="26">
        <f t="shared" si="4"/>
        <v>41109.75</v>
      </c>
      <c r="H24" s="24" t="s">
        <v>61</v>
      </c>
      <c r="I24" s="24" t="s">
        <v>65</v>
      </c>
      <c r="J24"/>
      <c r="K24" t="s">
        <v>18</v>
      </c>
      <c r="L24">
        <v>5</v>
      </c>
    </row>
    <row r="25" spans="1:12" x14ac:dyDescent="0.2">
      <c r="A25" s="5">
        <f t="shared" si="1"/>
        <v>41109.75</v>
      </c>
      <c r="C25" s="5">
        <f t="shared" si="2"/>
        <v>41117.75</v>
      </c>
      <c r="D25" s="23">
        <f t="shared" si="7"/>
        <v>41116.75</v>
      </c>
      <c r="E25" s="23">
        <f t="shared" si="6"/>
        <v>41117.75</v>
      </c>
      <c r="F25" t="s">
        <v>16</v>
      </c>
      <c r="G25" s="26">
        <f t="shared" si="4"/>
        <v>41116.75</v>
      </c>
      <c r="H25" s="24" t="s">
        <v>62</v>
      </c>
      <c r="I25" t="s">
        <v>65</v>
      </c>
      <c r="J25"/>
      <c r="K25" t="s">
        <v>18</v>
      </c>
      <c r="L25">
        <v>6</v>
      </c>
    </row>
    <row r="26" spans="1:12" x14ac:dyDescent="0.2">
      <c r="A26" s="5">
        <f t="shared" si="1"/>
        <v>41116.75</v>
      </c>
      <c r="C26" s="5">
        <f t="shared" si="2"/>
        <v>41124.75</v>
      </c>
      <c r="D26" s="23">
        <f t="shared" si="7"/>
        <v>41123.75</v>
      </c>
      <c r="E26" s="23">
        <f t="shared" si="6"/>
        <v>41124.75</v>
      </c>
      <c r="F26" t="s">
        <v>16</v>
      </c>
      <c r="G26" s="26">
        <f t="shared" si="4"/>
        <v>41123.75</v>
      </c>
      <c r="H26" s="24" t="s">
        <v>63</v>
      </c>
      <c r="I26" t="s">
        <v>65</v>
      </c>
      <c r="J26"/>
      <c r="K26" t="s">
        <v>19</v>
      </c>
      <c r="L26">
        <v>1</v>
      </c>
    </row>
    <row r="27" spans="1:12" x14ac:dyDescent="0.2">
      <c r="A27" s="5">
        <f t="shared" si="1"/>
        <v>41123.75</v>
      </c>
      <c r="C27" s="5">
        <f t="shared" si="2"/>
        <v>41131.75</v>
      </c>
      <c r="D27" s="23">
        <f t="shared" si="7"/>
        <v>41130.75</v>
      </c>
      <c r="E27" s="23">
        <f t="shared" si="6"/>
        <v>41131.75</v>
      </c>
      <c r="F27" t="s">
        <v>16</v>
      </c>
      <c r="G27" s="26">
        <f t="shared" si="4"/>
        <v>41130.75</v>
      </c>
      <c r="H27" s="24" t="s">
        <v>64</v>
      </c>
      <c r="I27" s="24" t="s">
        <v>65</v>
      </c>
      <c r="J27"/>
      <c r="K27" t="s">
        <v>19</v>
      </c>
      <c r="L27">
        <v>2</v>
      </c>
    </row>
    <row r="28" spans="1:12" x14ac:dyDescent="0.2">
      <c r="A28" s="5">
        <f>D28-7</f>
        <v>41130.729166666664</v>
      </c>
      <c r="C28" s="5">
        <f>E28</f>
        <v>41138.729166666664</v>
      </c>
      <c r="D28" s="23">
        <v>41137.729166666664</v>
      </c>
      <c r="E28" s="23">
        <f>D28+1</f>
        <v>41138.729166666664</v>
      </c>
      <c r="F28" t="s">
        <v>16</v>
      </c>
      <c r="G28" s="26">
        <f>D28</f>
        <v>41137.729166666664</v>
      </c>
      <c r="H28" s="24" t="s">
        <v>40</v>
      </c>
      <c r="I28" s="24" t="s">
        <v>68</v>
      </c>
      <c r="J28"/>
      <c r="K28" t="s">
        <v>19</v>
      </c>
      <c r="L28">
        <v>3</v>
      </c>
    </row>
    <row r="29" spans="1:12" x14ac:dyDescent="0.2">
      <c r="A29" s="5">
        <f t="shared" si="1"/>
        <v>41137.729166666664</v>
      </c>
      <c r="C29" s="5">
        <f t="shared" si="2"/>
        <v>41145.729166666664</v>
      </c>
      <c r="D29" s="23">
        <f>D28+7</f>
        <v>41144.729166666664</v>
      </c>
      <c r="E29" s="23">
        <f t="shared" si="6"/>
        <v>41145.729166666664</v>
      </c>
      <c r="F29" t="s">
        <v>16</v>
      </c>
      <c r="G29" s="26">
        <f t="shared" si="4"/>
        <v>41144.729166666664</v>
      </c>
      <c r="H29" s="24" t="s">
        <v>41</v>
      </c>
      <c r="I29" s="24" t="s">
        <v>69</v>
      </c>
      <c r="J29"/>
      <c r="K29" t="s">
        <v>19</v>
      </c>
      <c r="L29">
        <v>4</v>
      </c>
    </row>
    <row r="30" spans="1:12" x14ac:dyDescent="0.2">
      <c r="A30" s="5">
        <f t="shared" si="1"/>
        <v>41144.729166666664</v>
      </c>
      <c r="C30" s="5">
        <f t="shared" si="2"/>
        <v>41152.729166666664</v>
      </c>
      <c r="D30" s="23">
        <f t="shared" si="7"/>
        <v>41151.729166666664</v>
      </c>
      <c r="E30" s="23">
        <f t="shared" si="6"/>
        <v>41152.729166666664</v>
      </c>
      <c r="F30" t="s">
        <v>16</v>
      </c>
      <c r="G30" s="26">
        <f t="shared" si="4"/>
        <v>41151.729166666664</v>
      </c>
      <c r="H30" s="24" t="s">
        <v>42</v>
      </c>
      <c r="I30" s="24" t="s">
        <v>27</v>
      </c>
      <c r="J30"/>
      <c r="K30" t="s">
        <v>19</v>
      </c>
      <c r="L30">
        <v>5</v>
      </c>
    </row>
    <row r="31" spans="1:12" x14ac:dyDescent="0.2">
      <c r="A31" s="5">
        <f t="shared" si="1"/>
        <v>41151.729166666664</v>
      </c>
      <c r="C31" s="5">
        <f t="shared" si="2"/>
        <v>41159.729166666664</v>
      </c>
      <c r="D31" s="23">
        <f t="shared" si="7"/>
        <v>41158.729166666664</v>
      </c>
      <c r="E31" s="23">
        <f t="shared" si="6"/>
        <v>41159.729166666664</v>
      </c>
      <c r="F31" t="s">
        <v>16</v>
      </c>
      <c r="G31" s="26">
        <f t="shared" si="4"/>
        <v>41158.729166666664</v>
      </c>
      <c r="H31" s="24" t="s">
        <v>43</v>
      </c>
      <c r="I31" s="24" t="s">
        <v>27</v>
      </c>
      <c r="J31"/>
      <c r="K31" t="s">
        <v>19</v>
      </c>
      <c r="L31">
        <v>6</v>
      </c>
    </row>
    <row r="32" spans="1:12" x14ac:dyDescent="0.2">
      <c r="A32" s="5">
        <f>D32-25</f>
        <v>41142</v>
      </c>
      <c r="C32" s="5">
        <f t="shared" si="2"/>
        <v>41169</v>
      </c>
      <c r="D32" s="25">
        <v>41167</v>
      </c>
      <c r="E32" s="23">
        <v>41169</v>
      </c>
      <c r="F32" t="s">
        <v>10</v>
      </c>
      <c r="G32" s="24" t="s">
        <v>70</v>
      </c>
      <c r="H32" t="s">
        <v>44</v>
      </c>
      <c r="I32" t="s">
        <v>45</v>
      </c>
      <c r="J32"/>
      <c r="K32"/>
      <c r="L32"/>
    </row>
  </sheetData>
  <sortState ref="A9:O33">
    <sortCondition ref="D8:D33"/>
  </sortState>
  <printOptions gridLines="1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j80-events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Knowles</dc:creator>
  <cp:lastModifiedBy>Anne LaVin</cp:lastModifiedBy>
  <cp:lastPrinted>2006-04-12T19:50:10Z</cp:lastPrinted>
  <dcterms:created xsi:type="dcterms:W3CDTF">2004-03-21T00:55:08Z</dcterms:created>
  <dcterms:modified xsi:type="dcterms:W3CDTF">2012-08-23T16:33:47Z</dcterms:modified>
</cp:coreProperties>
</file>