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\Downloads\"/>
    </mc:Choice>
  </mc:AlternateContent>
  <bookViews>
    <workbookView xWindow="-20" yWindow="-20" windowWidth="24240" windowHeight="13730"/>
  </bookViews>
  <sheets>
    <sheet name="j80-events" sheetId="1" r:id="rId1"/>
  </sheets>
  <calcPr calcId="171027"/>
</workbook>
</file>

<file path=xl/calcChain.xml><?xml version="1.0" encoding="utf-8"?>
<calcChain xmlns="http://schemas.openxmlformats.org/spreadsheetml/2006/main">
  <c r="D27" i="1" l="1"/>
  <c r="F16" i="1" l="1"/>
  <c r="F17" i="1"/>
  <c r="F18" i="1"/>
  <c r="F19" i="1"/>
  <c r="F20" i="1"/>
  <c r="F21" i="1"/>
  <c r="F22" i="1"/>
  <c r="F23" i="1"/>
  <c r="F24" i="1"/>
  <c r="F25" i="1"/>
  <c r="F26" i="1"/>
  <c r="F27" i="1"/>
  <c r="F31" i="1"/>
  <c r="F32" i="1"/>
  <c r="F15" i="1"/>
  <c r="A31" i="1" l="1"/>
  <c r="C31" i="1"/>
  <c r="H31" i="1"/>
  <c r="C32" i="1" l="1"/>
  <c r="H32" i="1"/>
  <c r="A32" i="1"/>
  <c r="C14" i="1" l="1"/>
  <c r="H14" i="1" l="1"/>
  <c r="B14" i="1"/>
  <c r="A14" i="1"/>
  <c r="A15" i="1" l="1"/>
  <c r="D22" i="1" l="1"/>
  <c r="D23" i="1" s="1"/>
  <c r="A23" i="1" s="1"/>
  <c r="C15" i="1"/>
  <c r="H15" i="1"/>
  <c r="D16" i="1"/>
  <c r="A16" i="1" l="1"/>
  <c r="D17" i="1"/>
  <c r="D18" i="1" s="1"/>
  <c r="D19" i="1" s="1"/>
  <c r="D20" i="1" s="1"/>
  <c r="D24" i="1"/>
  <c r="D25" i="1" s="1"/>
  <c r="D26" i="1" s="1"/>
  <c r="D28" i="1" s="1"/>
  <c r="C16" i="1"/>
  <c r="H16" i="1"/>
  <c r="D29" i="1" l="1"/>
  <c r="F28" i="1"/>
  <c r="A24" i="1"/>
  <c r="C17" i="1"/>
  <c r="A17" i="1"/>
  <c r="H17" i="1"/>
  <c r="D30" i="1" l="1"/>
  <c r="F30" i="1" s="1"/>
  <c r="F29" i="1"/>
  <c r="C18" i="1"/>
  <c r="A18" i="1"/>
  <c r="H18" i="1"/>
  <c r="C19" i="1" l="1"/>
  <c r="A19" i="1"/>
  <c r="H19" i="1"/>
  <c r="A21" i="1"/>
  <c r="C20" i="1" l="1"/>
  <c r="A20" i="1"/>
  <c r="H20" i="1"/>
  <c r="C21" i="1" l="1"/>
  <c r="H21" i="1"/>
  <c r="C22" i="1" l="1"/>
  <c r="A22" i="1"/>
  <c r="C23" i="1"/>
  <c r="H22" i="1"/>
  <c r="C24" i="1" l="1"/>
  <c r="H23" i="1"/>
  <c r="H24" i="1" l="1"/>
  <c r="C25" i="1" l="1"/>
  <c r="A25" i="1"/>
  <c r="H25" i="1"/>
  <c r="A27" i="1" l="1"/>
  <c r="C27" i="1"/>
  <c r="H27" i="1"/>
  <c r="C26" i="1"/>
  <c r="A26" i="1"/>
  <c r="H26" i="1"/>
  <c r="H28" i="1" l="1"/>
  <c r="H30" i="1"/>
  <c r="C30" i="1"/>
  <c r="A30" i="1"/>
  <c r="C28" i="1"/>
  <c r="A28" i="1"/>
  <c r="C29" i="1"/>
  <c r="A29" i="1"/>
  <c r="H29" i="1"/>
</calcChain>
</file>

<file path=xl/sharedStrings.xml><?xml version="1.0" encoding="utf-8"?>
<sst xmlns="http://schemas.openxmlformats.org/spreadsheetml/2006/main" count="89" uniqueCount="51">
  <si>
    <t># lines starting with # are ignored</t>
  </si>
  <si>
    <t>start</t>
  </si>
  <si>
    <t>end</t>
  </si>
  <si>
    <t>type</t>
  </si>
  <si>
    <t>gathering</t>
  </si>
  <si>
    <t>displaydate</t>
  </si>
  <si>
    <t>actual_start</t>
  </si>
  <si>
    <t>actual_end</t>
  </si>
  <si>
    <t>description</t>
  </si>
  <si>
    <t>series</t>
  </si>
  <si>
    <t>j80event</t>
  </si>
  <si>
    <t>SpringSeries</t>
  </si>
  <si>
    <t>SummerSeries</t>
  </si>
  <si>
    <t>FallSeries</t>
  </si>
  <si>
    <t># J80 Fleet 1  Schedule</t>
  </si>
  <si>
    <r>
      <t xml:space="preserve"># </t>
    </r>
    <r>
      <rPr>
        <b/>
        <i/>
        <sz val="10"/>
        <rFont val="Arial"/>
        <family val="2"/>
      </rPr>
      <t>PLEASE ENTER DATA IN THE GREY COLUMNS</t>
    </r>
  </si>
  <si>
    <t># when to show on web</t>
  </si>
  <si>
    <t>when to stop showing</t>
  </si>
  <si>
    <t>actual event start</t>
  </si>
  <si>
    <t>actual event end</t>
  </si>
  <si>
    <t>date format to display on web</t>
  </si>
  <si>
    <t>for multi-day events</t>
  </si>
  <si>
    <t>number of days long</t>
  </si>
  <si>
    <t>url (optional)</t>
  </si>
  <si>
    <t>race # in series</t>
  </si>
  <si>
    <t>URL column can be empty, but you can add the away regatta's web site if you wish</t>
  </si>
  <si>
    <t>Be sure series and race # are correct for Spring/Summer/Fall series</t>
  </si>
  <si>
    <t xml:space="preserve">   (the web software uses this in the results table)</t>
  </si>
  <si>
    <t>#</t>
  </si>
  <si>
    <t># HOW TO UPDATE:</t>
  </si>
  <si>
    <t>enter data ONLY in grey columns</t>
  </si>
  <si>
    <t>verify type of event is correct, update as needed (can be j80event, phrf, j80class (for circuit/class regattas)</t>
  </si>
  <si>
    <t>Beginner's Introduction to Sailboat Racing Seminar @ WYC (&lt;a href="/racing/archive/2015/seminar.php"&gt;Topics/Schedule/Presenters&lt;/a&gt;)</t>
  </si>
  <si>
    <t>LWSA Annual Meeting</t>
  </si>
  <si>
    <t xml:space="preserve">J80 Fall Series #5/6: &lt;a href="http:/www.j-jamboree.org/"&gt;J Jamboree&lt;/a&gt; </t>
  </si>
  <si>
    <t>J80 Fall Series #4</t>
  </si>
  <si>
    <t>J80 Fall Series #3</t>
  </si>
  <si>
    <t>J80 Fall Series #2</t>
  </si>
  <si>
    <t>J80 Fall Series #1</t>
  </si>
  <si>
    <t>J80 Summer Series #6</t>
  </si>
  <si>
    <t>J80 Summer Series #5</t>
  </si>
  <si>
    <t>J80 Summer Series #4</t>
  </si>
  <si>
    <t>J80 Summer Series #3</t>
  </si>
  <si>
    <t xml:space="preserve">J80 Spring Series #1 </t>
  </si>
  <si>
    <t xml:space="preserve">J80 Spring Series #2 </t>
  </si>
  <si>
    <t xml:space="preserve">J80 Spring Series #3 </t>
  </si>
  <si>
    <t>J80 Spring Series #4</t>
  </si>
  <si>
    <t>J80 Spring Series #5</t>
  </si>
  <si>
    <t xml:space="preserve">J80 Spring Series #6 </t>
  </si>
  <si>
    <t>J80 Summer Series #1</t>
  </si>
  <si>
    <t>J80 Summer Series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</si>
</sst>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mm/dd/yy\ hh:mm\ AM/PM;@"/>
    <numFmt numFmtId="165" formatCode="d\ mmm\ h:mm\ AM/PM"/>
    <numFmt numFmtId="166" formatCode="[$-409]d\ mmm;@"/>
    <numFmt numFmtId="167" formatCode="m/d/yy\ h:mm;@"/>
    <numFmt numFmtId="168" formatCode="mmm\ d\,\ dddd\ h:mm\ AM/PM"/>
    <numFmt numFmtId="169" formatCode="_(* #,##0_);_(* \(#,##0\);_(* &quot;-&quot;??_);_(@_)"/>
    <numFmt numFmtId="170" formatCode="[$-409]m/d/yy\ h:mm\ AM/PM;@"/>
    <numFmt numFmtId="171" formatCode="mmm\ dd\ \(ddd\)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164" fontId="3" fillId="0" borderId="0" xfId="0" applyNumberFormat="1" applyFont="1"/>
    <xf numFmtId="164" fontId="0" fillId="0" borderId="0" xfId="0" applyNumberFormat="1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6" fontId="0" fillId="0" borderId="0" xfId="0" applyNumberFormat="1"/>
    <xf numFmtId="0" fontId="0" fillId="0" borderId="0" xfId="0" applyNumberFormat="1"/>
    <xf numFmtId="164" fontId="0" fillId="0" borderId="0" xfId="0" applyNumberFormat="1" applyFill="1"/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center"/>
    </xf>
    <xf numFmtId="165" fontId="0" fillId="0" borderId="0" xfId="0" applyNumberFormat="1" applyFill="1"/>
    <xf numFmtId="165" fontId="1" fillId="0" borderId="0" xfId="0" applyNumberFormat="1" applyFont="1" applyFill="1"/>
    <xf numFmtId="165" fontId="1" fillId="0" borderId="0" xfId="0" applyNumberFormat="1" applyFont="1" applyFill="1" applyAlignment="1">
      <alignment horizontal="center"/>
    </xf>
    <xf numFmtId="167" fontId="0" fillId="0" borderId="0" xfId="0" applyNumberFormat="1"/>
    <xf numFmtId="0" fontId="2" fillId="0" borderId="0" xfId="0" applyFont="1"/>
    <xf numFmtId="168" fontId="0" fillId="0" borderId="0" xfId="0" applyNumberFormat="1"/>
    <xf numFmtId="164" fontId="0" fillId="2" borderId="0" xfId="0" applyNumberFormat="1" applyFill="1"/>
    <xf numFmtId="164" fontId="1" fillId="2" borderId="0" xfId="0" applyNumberFormat="1" applyFont="1" applyFill="1"/>
    <xf numFmtId="164" fontId="1" fillId="2" borderId="0" xfId="0" applyNumberFormat="1" applyFont="1" applyFill="1" applyAlignment="1">
      <alignment horizontal="center"/>
    </xf>
    <xf numFmtId="167" fontId="0" fillId="2" borderId="0" xfId="0" applyNumberFormat="1" applyFill="1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/>
    <xf numFmtId="169" fontId="0" fillId="2" borderId="0" xfId="1" applyNumberFormat="1" applyFont="1" applyFill="1"/>
    <xf numFmtId="169" fontId="1" fillId="2" borderId="0" xfId="1" applyNumberFormat="1" applyFont="1" applyFill="1"/>
    <xf numFmtId="169" fontId="1" fillId="2" borderId="0" xfId="1" applyNumberFormat="1" applyFont="1" applyFill="1" applyAlignment="1">
      <alignment horizontal="center"/>
    </xf>
    <xf numFmtId="169" fontId="2" fillId="2" borderId="0" xfId="1" applyNumberFormat="1" applyFont="1" applyFill="1"/>
    <xf numFmtId="0" fontId="0" fillId="3" borderId="0" xfId="0" applyFill="1"/>
    <xf numFmtId="0" fontId="1" fillId="3" borderId="0" xfId="0" applyFont="1" applyFill="1"/>
    <xf numFmtId="170" fontId="0" fillId="0" borderId="0" xfId="0" applyNumberFormat="1"/>
    <xf numFmtId="170" fontId="2" fillId="0" borderId="0" xfId="0" applyNumberFormat="1" applyFont="1" applyFill="1"/>
    <xf numFmtId="169" fontId="2" fillId="4" borderId="0" xfId="1" applyNumberFormat="1" applyFont="1" applyFill="1"/>
    <xf numFmtId="171" fontId="0" fillId="0" borderId="0" xfId="0" applyNumberFormat="1" applyFill="1"/>
    <xf numFmtId="0" fontId="6" fillId="0" borderId="0" xfId="2" applyFont="1" applyAlignment="1" applyProtection="1"/>
    <xf numFmtId="22" fontId="2" fillId="5" borderId="0" xfId="0" applyNumberFormat="1" applyFont="1" applyFill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topLeftCell="A10" zoomScale="110" zoomScaleNormal="110" workbookViewId="0">
      <selection activeCell="D33" sqref="D33"/>
    </sheetView>
  </sheetViews>
  <sheetFormatPr defaultRowHeight="12.5" x14ac:dyDescent="0.25"/>
  <cols>
    <col min="1" max="1" width="25.54296875" style="2" customWidth="1"/>
    <col min="2" max="2" width="16.81640625" style="2" hidden="1" customWidth="1"/>
    <col min="3" max="3" width="16.81640625" style="2" customWidth="1"/>
    <col min="4" max="4" width="16.81640625" style="16" bestFit="1" customWidth="1"/>
    <col min="5" max="5" width="21.26953125" style="6" customWidth="1"/>
    <col min="6" max="6" width="17.453125" style="7" customWidth="1"/>
    <col min="7" max="7" width="12" style="20" customWidth="1"/>
    <col min="8" max="8" width="27.453125" style="10" customWidth="1"/>
    <col min="9" max="9" width="44" style="20" customWidth="1"/>
    <col min="10" max="10" width="27.7265625" style="20" customWidth="1"/>
    <col min="11" max="11" width="17.1796875" style="28" customWidth="1"/>
    <col min="12" max="12" width="14.54296875" style="28" customWidth="1"/>
    <col min="13" max="13" width="9.1796875" style="28"/>
    <col min="15" max="15" width="16.81640625" style="5" bestFit="1" customWidth="1"/>
    <col min="16" max="16" width="19.26953125" style="5" customWidth="1"/>
  </cols>
  <sheetData>
    <row r="1" spans="1:16" ht="13" x14ac:dyDescent="0.3">
      <c r="A1" s="1" t="s">
        <v>15</v>
      </c>
      <c r="D1" s="7"/>
    </row>
    <row r="2" spans="1:16" x14ac:dyDescent="0.25">
      <c r="A2" s="2" t="s">
        <v>0</v>
      </c>
      <c r="D2" s="7"/>
    </row>
    <row r="3" spans="1:16" ht="13" x14ac:dyDescent="0.3">
      <c r="A3" s="3" t="s">
        <v>14</v>
      </c>
      <c r="B3" s="3"/>
      <c r="C3" s="3"/>
      <c r="D3" s="7"/>
      <c r="F3" s="8"/>
      <c r="G3" s="21"/>
      <c r="H3" s="11"/>
    </row>
    <row r="4" spans="1:16" ht="13" x14ac:dyDescent="0.3">
      <c r="A4" s="3" t="s">
        <v>28</v>
      </c>
      <c r="B4" s="3"/>
      <c r="C4" s="3"/>
      <c r="D4" s="7"/>
      <c r="F4" s="8"/>
      <c r="G4" s="21"/>
      <c r="H4" s="11"/>
    </row>
    <row r="5" spans="1:16" ht="13" x14ac:dyDescent="0.3">
      <c r="A5" s="3" t="s">
        <v>29</v>
      </c>
      <c r="B5" s="3"/>
      <c r="D5" s="7"/>
      <c r="F5" s="8"/>
      <c r="G5" s="21"/>
      <c r="H5" s="11"/>
    </row>
    <row r="6" spans="1:16" ht="13" x14ac:dyDescent="0.3">
      <c r="A6" s="2" t="s">
        <v>28</v>
      </c>
      <c r="B6" s="3"/>
      <c r="C6" s="3" t="s">
        <v>30</v>
      </c>
      <c r="F6" s="8"/>
      <c r="G6" s="21"/>
      <c r="H6" s="11"/>
    </row>
    <row r="7" spans="1:16" ht="13" x14ac:dyDescent="0.3">
      <c r="A7" s="2" t="s">
        <v>28</v>
      </c>
      <c r="B7" s="3"/>
      <c r="C7" s="3" t="s">
        <v>25</v>
      </c>
      <c r="F7" s="8"/>
      <c r="G7" s="21"/>
      <c r="H7" s="11"/>
    </row>
    <row r="8" spans="1:16" ht="13" x14ac:dyDescent="0.3">
      <c r="A8" s="2" t="s">
        <v>28</v>
      </c>
      <c r="B8" s="3"/>
      <c r="C8" s="3" t="s">
        <v>31</v>
      </c>
      <c r="F8" s="8"/>
      <c r="G8" s="21"/>
      <c r="H8" s="11"/>
    </row>
    <row r="9" spans="1:16" ht="13" x14ac:dyDescent="0.3">
      <c r="A9" s="2" t="s">
        <v>28</v>
      </c>
      <c r="B9" s="3"/>
      <c r="C9" s="3" t="s">
        <v>26</v>
      </c>
      <c r="F9" s="8"/>
      <c r="G9" s="21"/>
      <c r="H9" s="11"/>
    </row>
    <row r="10" spans="1:16" ht="13" x14ac:dyDescent="0.3">
      <c r="A10" s="2" t="s">
        <v>28</v>
      </c>
      <c r="B10" s="3"/>
      <c r="C10" s="3" t="s">
        <v>27</v>
      </c>
      <c r="F10" s="8"/>
      <c r="G10" s="21"/>
      <c r="H10" s="11"/>
    </row>
    <row r="11" spans="1:16" ht="13" x14ac:dyDescent="0.3">
      <c r="A11" s="3" t="s">
        <v>16</v>
      </c>
      <c r="B11" s="3"/>
      <c r="C11" s="3"/>
      <c r="D11" s="17"/>
      <c r="F11" s="8"/>
      <c r="G11" s="21"/>
      <c r="H11" s="12"/>
    </row>
    <row r="12" spans="1:16" ht="13" x14ac:dyDescent="0.3">
      <c r="A12" s="2" t="s">
        <v>28</v>
      </c>
      <c r="B12" s="3" t="s">
        <v>17</v>
      </c>
      <c r="C12" s="3"/>
      <c r="D12" s="17" t="s">
        <v>18</v>
      </c>
      <c r="E12" s="25" t="s">
        <v>21</v>
      </c>
      <c r="F12" s="8" t="s">
        <v>19</v>
      </c>
      <c r="G12" s="21"/>
      <c r="H12" s="11" t="s">
        <v>20</v>
      </c>
    </row>
    <row r="13" spans="1:16" ht="13" x14ac:dyDescent="0.3">
      <c r="A13" s="4" t="s">
        <v>1</v>
      </c>
      <c r="B13" s="4" t="s">
        <v>2</v>
      </c>
      <c r="C13" s="4" t="s">
        <v>2</v>
      </c>
      <c r="D13" s="18" t="s">
        <v>6</v>
      </c>
      <c r="E13" s="26" t="s">
        <v>22</v>
      </c>
      <c r="F13" s="9" t="s">
        <v>7</v>
      </c>
      <c r="G13" s="22" t="s">
        <v>3</v>
      </c>
      <c r="H13" s="12" t="s">
        <v>5</v>
      </c>
      <c r="I13" s="22" t="s">
        <v>8</v>
      </c>
      <c r="J13" s="21" t="s">
        <v>4</v>
      </c>
      <c r="K13" s="29" t="s">
        <v>23</v>
      </c>
      <c r="L13" s="28" t="s">
        <v>9</v>
      </c>
      <c r="M13" s="28" t="s">
        <v>24</v>
      </c>
    </row>
    <row r="14" spans="1:16" s="14" customFormat="1" x14ac:dyDescent="0.25">
      <c r="A14" s="30">
        <f>C14-7</f>
        <v>42133.708333333336</v>
      </c>
      <c r="B14" s="30">
        <f>D14</f>
        <v>42140.5</v>
      </c>
      <c r="C14" s="31">
        <f>F14</f>
        <v>42140.708333333336</v>
      </c>
      <c r="D14" s="19">
        <v>42140.5</v>
      </c>
      <c r="E14" s="32"/>
      <c r="F14" s="35">
        <v>42140.708333333336</v>
      </c>
      <c r="G14" s="33" t="s">
        <v>10</v>
      </c>
      <c r="H14" s="15">
        <f t="shared" ref="H14:H31" si="0">D14</f>
        <v>42140.5</v>
      </c>
      <c r="I14" s="14" t="s">
        <v>32</v>
      </c>
      <c r="K14" s="34"/>
      <c r="L14" s="28"/>
      <c r="M14" s="28"/>
    </row>
    <row r="15" spans="1:16" x14ac:dyDescent="0.25">
      <c r="A15" s="2">
        <f t="shared" ref="A15:A29" si="1">D15-7</f>
        <v>42502.75</v>
      </c>
      <c r="C15" s="2">
        <f t="shared" ref="C15:C29" si="2">F15</f>
        <v>42510</v>
      </c>
      <c r="D15" s="19">
        <v>42509.75</v>
      </c>
      <c r="E15" s="24"/>
      <c r="F15" s="13">
        <f>IF(E15,D15+E15,INT(D15)+1)</f>
        <v>42510</v>
      </c>
      <c r="G15" s="20" t="s">
        <v>10</v>
      </c>
      <c r="H15" s="15">
        <f t="shared" si="0"/>
        <v>42509.75</v>
      </c>
      <c r="I15" s="20" t="s">
        <v>43</v>
      </c>
      <c r="J15" s="23"/>
      <c r="L15" s="28" t="s">
        <v>11</v>
      </c>
      <c r="M15" s="28">
        <v>1</v>
      </c>
      <c r="O15"/>
      <c r="P15"/>
    </row>
    <row r="16" spans="1:16" x14ac:dyDescent="0.25">
      <c r="A16" s="2">
        <f t="shared" si="1"/>
        <v>42509.75</v>
      </c>
      <c r="C16" s="2">
        <f t="shared" si="2"/>
        <v>42517</v>
      </c>
      <c r="D16" s="19">
        <f t="shared" ref="D16:D30" si="3">D15+7</f>
        <v>42516.75</v>
      </c>
      <c r="E16" s="24"/>
      <c r="F16" s="13">
        <f t="shared" ref="F16:F32" si="4">IF(E16,D16+E16,INT(D16)+1)</f>
        <v>42517</v>
      </c>
      <c r="G16" s="20" t="s">
        <v>10</v>
      </c>
      <c r="H16" s="15">
        <f t="shared" si="0"/>
        <v>42516.75</v>
      </c>
      <c r="I16" s="20" t="s">
        <v>44</v>
      </c>
      <c r="L16" s="28" t="s">
        <v>11</v>
      </c>
      <c r="M16" s="28">
        <v>2</v>
      </c>
      <c r="O16"/>
      <c r="P16"/>
    </row>
    <row r="17" spans="1:16" x14ac:dyDescent="0.25">
      <c r="A17" s="2">
        <f t="shared" si="1"/>
        <v>42516.75</v>
      </c>
      <c r="C17" s="2">
        <f t="shared" si="2"/>
        <v>42524</v>
      </c>
      <c r="D17" s="19">
        <f t="shared" si="3"/>
        <v>42523.75</v>
      </c>
      <c r="E17" s="24"/>
      <c r="F17" s="13">
        <f t="shared" si="4"/>
        <v>42524</v>
      </c>
      <c r="G17" s="20" t="s">
        <v>10</v>
      </c>
      <c r="H17" s="15">
        <f t="shared" si="0"/>
        <v>42523.75</v>
      </c>
      <c r="I17" s="20" t="s">
        <v>45</v>
      </c>
      <c r="L17" s="28" t="s">
        <v>11</v>
      </c>
      <c r="M17" s="28">
        <v>3</v>
      </c>
      <c r="O17"/>
      <c r="P17"/>
    </row>
    <row r="18" spans="1:16" x14ac:dyDescent="0.25">
      <c r="A18" s="2">
        <f t="shared" si="1"/>
        <v>42523.75</v>
      </c>
      <c r="C18" s="2">
        <f t="shared" si="2"/>
        <v>42531</v>
      </c>
      <c r="D18" s="19">
        <f t="shared" si="3"/>
        <v>42530.75</v>
      </c>
      <c r="E18" s="24"/>
      <c r="F18" s="13">
        <f t="shared" si="4"/>
        <v>42531</v>
      </c>
      <c r="G18" s="20" t="s">
        <v>10</v>
      </c>
      <c r="H18" s="15">
        <f t="shared" si="0"/>
        <v>42530.75</v>
      </c>
      <c r="I18" s="20" t="s">
        <v>46</v>
      </c>
      <c r="L18" s="28" t="s">
        <v>11</v>
      </c>
      <c r="M18" s="28">
        <v>4</v>
      </c>
      <c r="O18"/>
      <c r="P18"/>
    </row>
    <row r="19" spans="1:16" x14ac:dyDescent="0.25">
      <c r="A19" s="2">
        <f t="shared" si="1"/>
        <v>42530.75</v>
      </c>
      <c r="C19" s="2">
        <f t="shared" si="2"/>
        <v>42538</v>
      </c>
      <c r="D19" s="19">
        <f t="shared" si="3"/>
        <v>42537.75</v>
      </c>
      <c r="E19" s="24"/>
      <c r="F19" s="13">
        <f t="shared" si="4"/>
        <v>42538</v>
      </c>
      <c r="G19" s="20" t="s">
        <v>10</v>
      </c>
      <c r="H19" s="15">
        <f t="shared" si="0"/>
        <v>42537.75</v>
      </c>
      <c r="I19" s="23" t="s">
        <v>47</v>
      </c>
      <c r="L19" s="28" t="s">
        <v>11</v>
      </c>
      <c r="M19" s="28">
        <v>5</v>
      </c>
      <c r="O19"/>
      <c r="P19"/>
    </row>
    <row r="20" spans="1:16" x14ac:dyDescent="0.25">
      <c r="A20" s="2">
        <f t="shared" si="1"/>
        <v>42537.75</v>
      </c>
      <c r="C20" s="2">
        <f t="shared" si="2"/>
        <v>42545</v>
      </c>
      <c r="D20" s="19">
        <f t="shared" si="3"/>
        <v>42544.75</v>
      </c>
      <c r="E20" s="24"/>
      <c r="F20" s="13">
        <f t="shared" si="4"/>
        <v>42545</v>
      </c>
      <c r="G20" s="20" t="s">
        <v>10</v>
      </c>
      <c r="H20" s="15">
        <f t="shared" si="0"/>
        <v>42544.75</v>
      </c>
      <c r="I20" s="23" t="s">
        <v>48</v>
      </c>
      <c r="L20" s="28" t="s">
        <v>11</v>
      </c>
      <c r="M20" s="28">
        <v>6</v>
      </c>
      <c r="O20"/>
      <c r="P20"/>
    </row>
    <row r="21" spans="1:16" x14ac:dyDescent="0.25">
      <c r="A21" s="2">
        <f t="shared" si="1"/>
        <v>42558.75</v>
      </c>
      <c r="C21" s="2">
        <f t="shared" si="2"/>
        <v>42566</v>
      </c>
      <c r="D21" s="19">
        <v>42565.75</v>
      </c>
      <c r="E21" s="24"/>
      <c r="F21" s="13">
        <f t="shared" si="4"/>
        <v>42566</v>
      </c>
      <c r="G21" s="20" t="s">
        <v>10</v>
      </c>
      <c r="H21" s="15">
        <f t="shared" si="0"/>
        <v>42565.75</v>
      </c>
      <c r="I21" s="23" t="s">
        <v>49</v>
      </c>
      <c r="L21" s="28" t="s">
        <v>12</v>
      </c>
      <c r="M21" s="28">
        <v>1</v>
      </c>
      <c r="O21"/>
      <c r="P21"/>
    </row>
    <row r="22" spans="1:16" x14ac:dyDescent="0.25">
      <c r="A22" s="2">
        <f t="shared" si="1"/>
        <v>42565.75</v>
      </c>
      <c r="C22" s="2">
        <f t="shared" si="2"/>
        <v>42573</v>
      </c>
      <c r="D22" s="19">
        <f t="shared" si="3"/>
        <v>42572.75</v>
      </c>
      <c r="E22" s="24"/>
      <c r="F22" s="13">
        <f t="shared" si="4"/>
        <v>42573</v>
      </c>
      <c r="G22" s="20" t="s">
        <v>10</v>
      </c>
      <c r="H22" s="15">
        <f t="shared" si="0"/>
        <v>42572.75</v>
      </c>
      <c r="I22" s="23" t="s">
        <v>50</v>
      </c>
      <c r="L22" s="28" t="s">
        <v>12</v>
      </c>
      <c r="M22" s="28">
        <v>2</v>
      </c>
      <c r="O22"/>
      <c r="P22"/>
    </row>
    <row r="23" spans="1:16" x14ac:dyDescent="0.25">
      <c r="A23" s="2">
        <f t="shared" si="1"/>
        <v>42572.75</v>
      </c>
      <c r="C23" s="2">
        <f t="shared" si="2"/>
        <v>42580</v>
      </c>
      <c r="D23" s="19">
        <f t="shared" si="3"/>
        <v>42579.75</v>
      </c>
      <c r="E23" s="24"/>
      <c r="F23" s="13">
        <f t="shared" si="4"/>
        <v>42580</v>
      </c>
      <c r="G23" s="20" t="s">
        <v>10</v>
      </c>
      <c r="H23" s="15">
        <f t="shared" si="0"/>
        <v>42579.75</v>
      </c>
      <c r="I23" s="23" t="s">
        <v>42</v>
      </c>
      <c r="J23" s="23"/>
      <c r="L23" s="28" t="s">
        <v>12</v>
      </c>
      <c r="M23" s="28">
        <v>3</v>
      </c>
      <c r="O23"/>
      <c r="P23"/>
    </row>
    <row r="24" spans="1:16" x14ac:dyDescent="0.25">
      <c r="A24" s="2">
        <f t="shared" si="1"/>
        <v>42579.75</v>
      </c>
      <c r="C24" s="2">
        <f t="shared" si="2"/>
        <v>42587</v>
      </c>
      <c r="D24" s="19">
        <f t="shared" si="3"/>
        <v>42586.75</v>
      </c>
      <c r="E24" s="24"/>
      <c r="F24" s="13">
        <f t="shared" si="4"/>
        <v>42587</v>
      </c>
      <c r="G24" s="20" t="s">
        <v>10</v>
      </c>
      <c r="H24" s="15">
        <f t="shared" si="0"/>
        <v>42586.75</v>
      </c>
      <c r="I24" s="23" t="s">
        <v>41</v>
      </c>
      <c r="L24" s="28" t="s">
        <v>12</v>
      </c>
      <c r="M24" s="28">
        <v>4</v>
      </c>
      <c r="O24"/>
      <c r="P24"/>
    </row>
    <row r="25" spans="1:16" x14ac:dyDescent="0.25">
      <c r="A25" s="2">
        <f t="shared" si="1"/>
        <v>42586.75</v>
      </c>
      <c r="C25" s="2">
        <f t="shared" si="2"/>
        <v>42594</v>
      </c>
      <c r="D25" s="19">
        <f t="shared" si="3"/>
        <v>42593.75</v>
      </c>
      <c r="E25" s="24"/>
      <c r="F25" s="13">
        <f t="shared" si="4"/>
        <v>42594</v>
      </c>
      <c r="G25" s="20" t="s">
        <v>10</v>
      </c>
      <c r="H25" s="15">
        <f t="shared" si="0"/>
        <v>42593.75</v>
      </c>
      <c r="I25" s="23" t="s">
        <v>40</v>
      </c>
      <c r="L25" s="28" t="s">
        <v>12</v>
      </c>
      <c r="M25" s="28">
        <v>5</v>
      </c>
      <c r="O25"/>
      <c r="P25"/>
    </row>
    <row r="26" spans="1:16" x14ac:dyDescent="0.25">
      <c r="A26" s="2">
        <f t="shared" si="1"/>
        <v>42593.75</v>
      </c>
      <c r="C26" s="2">
        <f t="shared" si="2"/>
        <v>42601</v>
      </c>
      <c r="D26" s="19">
        <f t="shared" si="3"/>
        <v>42600.75</v>
      </c>
      <c r="E26" s="24"/>
      <c r="F26" s="13">
        <f t="shared" si="4"/>
        <v>42601</v>
      </c>
      <c r="G26" s="20" t="s">
        <v>10</v>
      </c>
      <c r="H26" s="15">
        <f t="shared" si="0"/>
        <v>42600.75</v>
      </c>
      <c r="I26" s="23" t="s">
        <v>39</v>
      </c>
      <c r="J26" s="23"/>
      <c r="L26" s="28" t="s">
        <v>12</v>
      </c>
      <c r="M26" s="28">
        <v>6</v>
      </c>
      <c r="O26"/>
      <c r="P26"/>
    </row>
    <row r="27" spans="1:16" x14ac:dyDescent="0.25">
      <c r="A27" s="2">
        <f t="shared" si="1"/>
        <v>42600.729166666664</v>
      </c>
      <c r="C27" s="2">
        <f>F27</f>
        <v>42608</v>
      </c>
      <c r="D27" s="19">
        <f>D26+(6+23.5/24)</f>
        <v>42607.729166666664</v>
      </c>
      <c r="E27" s="24"/>
      <c r="F27" s="13">
        <f t="shared" si="4"/>
        <v>42608</v>
      </c>
      <c r="G27" s="20" t="s">
        <v>10</v>
      </c>
      <c r="H27" s="15">
        <f>D27</f>
        <v>42607.729166666664</v>
      </c>
      <c r="I27" s="23" t="s">
        <v>38</v>
      </c>
      <c r="J27" s="23"/>
      <c r="L27" s="28" t="s">
        <v>13</v>
      </c>
      <c r="M27" s="28">
        <v>1</v>
      </c>
      <c r="O27"/>
      <c r="P27"/>
    </row>
    <row r="28" spans="1:16" x14ac:dyDescent="0.25">
      <c r="A28" s="2">
        <f t="shared" si="1"/>
        <v>42607.729166666664</v>
      </c>
      <c r="C28" s="2">
        <f t="shared" si="2"/>
        <v>42615</v>
      </c>
      <c r="D28" s="19">
        <f t="shared" si="3"/>
        <v>42614.729166666664</v>
      </c>
      <c r="E28" s="24"/>
      <c r="F28" s="13">
        <f t="shared" si="4"/>
        <v>42615</v>
      </c>
      <c r="G28" s="20" t="s">
        <v>10</v>
      </c>
      <c r="H28" s="15">
        <f t="shared" si="0"/>
        <v>42614.729166666664</v>
      </c>
      <c r="I28" s="23" t="s">
        <v>37</v>
      </c>
      <c r="J28" s="23"/>
      <c r="L28" s="28" t="s">
        <v>13</v>
      </c>
      <c r="M28" s="28">
        <v>2</v>
      </c>
      <c r="O28"/>
      <c r="P28"/>
    </row>
    <row r="29" spans="1:16" x14ac:dyDescent="0.25">
      <c r="A29" s="2">
        <f t="shared" si="1"/>
        <v>42614.729166666664</v>
      </c>
      <c r="C29" s="2">
        <f t="shared" si="2"/>
        <v>42622</v>
      </c>
      <c r="D29" s="19">
        <f t="shared" si="3"/>
        <v>42621.729166666664</v>
      </c>
      <c r="E29" s="24"/>
      <c r="F29" s="13">
        <f t="shared" si="4"/>
        <v>42622</v>
      </c>
      <c r="G29" s="20" t="s">
        <v>10</v>
      </c>
      <c r="H29" s="15">
        <f t="shared" si="0"/>
        <v>42621.729166666664</v>
      </c>
      <c r="I29" s="23" t="s">
        <v>36</v>
      </c>
      <c r="J29" s="23"/>
      <c r="L29" s="28" t="s">
        <v>13</v>
      </c>
      <c r="M29" s="28">
        <v>3</v>
      </c>
      <c r="O29"/>
      <c r="P29"/>
    </row>
    <row r="30" spans="1:16" x14ac:dyDescent="0.25">
      <c r="A30" s="2">
        <f t="shared" ref="A30:A31" si="5">D30-7</f>
        <v>42621.729166666664</v>
      </c>
      <c r="C30" s="2">
        <f t="shared" ref="C30" si="6">F30</f>
        <v>42629</v>
      </c>
      <c r="D30" s="19">
        <f t="shared" si="3"/>
        <v>42628.729166666664</v>
      </c>
      <c r="E30" s="24"/>
      <c r="F30" s="13">
        <f t="shared" si="4"/>
        <v>42629</v>
      </c>
      <c r="G30" s="20" t="s">
        <v>10</v>
      </c>
      <c r="H30" s="15">
        <f t="shared" ref="H30" si="7">D30</f>
        <v>42628.729166666664</v>
      </c>
      <c r="I30" s="23" t="s">
        <v>35</v>
      </c>
      <c r="J30" s="23"/>
      <c r="L30" s="28" t="s">
        <v>13</v>
      </c>
      <c r="M30" s="28">
        <v>4</v>
      </c>
      <c r="O30"/>
      <c r="P30"/>
    </row>
    <row r="31" spans="1:16" x14ac:dyDescent="0.25">
      <c r="A31" s="2">
        <f t="shared" si="5"/>
        <v>42630.375</v>
      </c>
      <c r="C31" s="2">
        <f t="shared" ref="C31" si="8">F31</f>
        <v>42639.375</v>
      </c>
      <c r="D31" s="19">
        <v>42637.375</v>
      </c>
      <c r="E31" s="27">
        <v>2</v>
      </c>
      <c r="F31" s="13">
        <f t="shared" si="4"/>
        <v>42639.375</v>
      </c>
      <c r="G31" s="23" t="s">
        <v>10</v>
      </c>
      <c r="H31" s="15">
        <f t="shared" si="0"/>
        <v>42637.375</v>
      </c>
      <c r="I31" s="23" t="s">
        <v>34</v>
      </c>
      <c r="J31" s="23"/>
      <c r="O31"/>
      <c r="P31"/>
    </row>
    <row r="32" spans="1:16" x14ac:dyDescent="0.25">
      <c r="A32" s="2">
        <f t="shared" ref="A32" si="9">D32-7</f>
        <v>42656.75</v>
      </c>
      <c r="C32" s="2">
        <f t="shared" ref="C32" si="10">F32</f>
        <v>42664</v>
      </c>
      <c r="D32" s="19">
        <v>42663.75</v>
      </c>
      <c r="E32" s="27"/>
      <c r="F32" s="13">
        <f t="shared" si="4"/>
        <v>42664</v>
      </c>
      <c r="G32" s="23" t="s">
        <v>10</v>
      </c>
      <c r="H32" s="15">
        <f t="shared" ref="H32" si="11">D32</f>
        <v>42663.75</v>
      </c>
      <c r="I32" s="23" t="s">
        <v>33</v>
      </c>
      <c r="J32" s="23"/>
      <c r="O32"/>
      <c r="P32"/>
    </row>
    <row r="33" spans="5:16" x14ac:dyDescent="0.25">
      <c r="E33" s="24"/>
      <c r="F33" s="13"/>
      <c r="O33"/>
      <c r="P33"/>
    </row>
    <row r="34" spans="5:16" x14ac:dyDescent="0.25">
      <c r="E34" s="24"/>
      <c r="F34" s="13"/>
      <c r="O34"/>
      <c r="P34"/>
    </row>
    <row r="35" spans="5:16" x14ac:dyDescent="0.25">
      <c r="E35" s="24"/>
      <c r="F35" s="13"/>
      <c r="O35"/>
      <c r="P35"/>
    </row>
    <row r="36" spans="5:16" x14ac:dyDescent="0.25">
      <c r="E36" s="24"/>
      <c r="O36"/>
      <c r="P36"/>
    </row>
    <row r="37" spans="5:16" x14ac:dyDescent="0.25">
      <c r="E37" s="24"/>
      <c r="O37"/>
      <c r="P37"/>
    </row>
    <row r="38" spans="5:16" x14ac:dyDescent="0.25">
      <c r="E38" s="24"/>
      <c r="O38"/>
      <c r="P38"/>
    </row>
    <row r="39" spans="5:16" x14ac:dyDescent="0.25">
      <c r="E39" s="24"/>
      <c r="O39"/>
      <c r="P39"/>
    </row>
  </sheetData>
  <sortState ref="A9:O33">
    <sortCondition ref="D8:D33"/>
  </sortState>
  <printOptions gridLines="1"/>
  <pageMargins left="0.75" right="0.7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j80-events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Knowles</dc:creator>
  <cp:lastModifiedBy>Jon Rochlis</cp:lastModifiedBy>
  <cp:lastPrinted>2006-04-12T19:50:10Z</cp:lastPrinted>
  <dcterms:created xsi:type="dcterms:W3CDTF">2004-03-21T00:55:08Z</dcterms:created>
  <dcterms:modified xsi:type="dcterms:W3CDTF">2016-09-28T01:58:00Z</dcterms:modified>
</cp:coreProperties>
</file>